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lon Larcom\Downloads\"/>
    </mc:Choice>
  </mc:AlternateContent>
  <xr:revisionPtr revIDLastSave="0" documentId="13_ncr:1_{FD4287AF-8920-4DEA-88C5-C537E061D9ED}" xr6:coauthVersionLast="47" xr6:coauthVersionMax="47" xr10:uidLastSave="{00000000-0000-0000-0000-000000000000}"/>
  <bookViews>
    <workbookView xWindow="-108" yWindow="-108" windowWidth="23256" windowHeight="12456" xr2:uid="{FBBC94CD-78CF-4E36-AD97-A3271B8D0B3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9" i="1" l="1"/>
  <c r="B61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5" i="1"/>
  <c r="B74" i="1" l="1"/>
  <c r="B67" i="1"/>
  <c r="B60" i="1"/>
  <c r="B45" i="1"/>
  <c r="B48" i="1" s="1"/>
  <c r="E31" i="1" l="1"/>
  <c r="B37" i="1" s="1"/>
  <c r="B47" i="1" l="1"/>
  <c r="B49" i="1" s="1"/>
  <c r="B72" i="1"/>
  <c r="B78" i="1" s="1"/>
  <c r="B66" i="1"/>
  <c r="B68" i="1" s="1"/>
  <c r="B54" i="1" l="1"/>
</calcChain>
</file>

<file path=xl/sharedStrings.xml><?xml version="1.0" encoding="utf-8"?>
<sst xmlns="http://schemas.openxmlformats.org/spreadsheetml/2006/main" count="85" uniqueCount="81">
  <si>
    <t>ELECTRODOMESTICOS</t>
  </si>
  <si>
    <t>FOCOS</t>
  </si>
  <si>
    <t>MICROONDAS</t>
  </si>
  <si>
    <t>REFRIGERADORA</t>
  </si>
  <si>
    <t>LICUADORA</t>
  </si>
  <si>
    <t>TELEVISION</t>
  </si>
  <si>
    <t>COMPUTADORA</t>
  </si>
  <si>
    <t>ROUTER</t>
  </si>
  <si>
    <t>DUCHA ELECTRICA</t>
  </si>
  <si>
    <t>PARLANTE</t>
  </si>
  <si>
    <t>CELULARES</t>
  </si>
  <si>
    <t>COCINA</t>
  </si>
  <si>
    <t>FREIDORA</t>
  </si>
  <si>
    <t>20W - 60W</t>
  </si>
  <si>
    <t>600W-1500W</t>
  </si>
  <si>
    <t>300W-500W</t>
  </si>
  <si>
    <t>400W-800W</t>
  </si>
  <si>
    <t>200W-400W</t>
  </si>
  <si>
    <t>24W</t>
  </si>
  <si>
    <t>3500W-4000W</t>
  </si>
  <si>
    <t>80W</t>
  </si>
  <si>
    <t>2000W</t>
  </si>
  <si>
    <t>700W - 2000W</t>
  </si>
  <si>
    <t xml:space="preserve">ELECTRODOMESTICO </t>
  </si>
  <si>
    <t>CARGA TOTAL</t>
  </si>
  <si>
    <t>TOTAL CARGA W</t>
  </si>
  <si>
    <t xml:space="preserve">FACTOR DE SEGURIDAD </t>
  </si>
  <si>
    <t>RECOMENDADO 1.3</t>
  </si>
  <si>
    <t>ELECCION DE VOLTAJE</t>
  </si>
  <si>
    <t>12V</t>
  </si>
  <si>
    <t>24V</t>
  </si>
  <si>
    <t>48V</t>
  </si>
  <si>
    <t>0-2000</t>
  </si>
  <si>
    <t>4000 en adelante</t>
  </si>
  <si>
    <t>HSM (HORA SOLAR PICO)</t>
  </si>
  <si>
    <t>EJEMPLO</t>
  </si>
  <si>
    <t xml:space="preserve">CARGA TOTAL </t>
  </si>
  <si>
    <t>HSM</t>
  </si>
  <si>
    <t>WATTS</t>
  </si>
  <si>
    <t>POTENCIA PICO</t>
  </si>
  <si>
    <t>POTENCIA PANELES</t>
  </si>
  <si>
    <t>(55W-550W)*LO VEO EN EL PANEL</t>
  </si>
  <si>
    <t>NUMERO DE PANELES</t>
  </si>
  <si>
    <t xml:space="preserve">USAR INMEDIATO SUPERIOR </t>
  </si>
  <si>
    <t>CALCULO CONTROLADOR</t>
  </si>
  <si>
    <t>TOTAL POTENCIA PANELES</t>
  </si>
  <si>
    <t>INMEDIAT SUPERIOR</t>
  </si>
  <si>
    <t xml:space="preserve">AMPERIOS </t>
  </si>
  <si>
    <t>Wh(WATTS HORA)</t>
  </si>
  <si>
    <t>EJEMPLOS</t>
  </si>
  <si>
    <t>CANTIDAD</t>
  </si>
  <si>
    <t>(Ejemplo: Necesito un controlador que soporte 32 AMPERIOS a 48v)</t>
  </si>
  <si>
    <t>CARGA UNIT W</t>
  </si>
  <si>
    <t>,</t>
  </si>
  <si>
    <t>PICO SOLAR MÍNIMO UN MES</t>
  </si>
  <si>
    <t>2000-4000</t>
  </si>
  <si>
    <t>WATTAS</t>
  </si>
  <si>
    <t>VOLTS</t>
  </si>
  <si>
    <t>CONSUMO WH</t>
  </si>
  <si>
    <t>107.79 KWH</t>
  </si>
  <si>
    <t>29 DIAS en ese mes</t>
  </si>
  <si>
    <t>Potencia requerida para cargar baterias</t>
  </si>
  <si>
    <t>Es la potencia máxima que soporta el controlador</t>
  </si>
  <si>
    <t>CALCULO DE BATERIAS</t>
  </si>
  <si>
    <t>VOLTAJE DEL SISTEMA</t>
  </si>
  <si>
    <t>AMPERIOS HORAS REQUERIDAS</t>
  </si>
  <si>
    <t>CARGA TOTAL CON FACTOR DE SEGURIDAD</t>
  </si>
  <si>
    <t>BANCO DE BATERIAS</t>
  </si>
  <si>
    <t>CARGA TOTAL CON FACTOR</t>
  </si>
  <si>
    <t>AUTONOMÍA EN DÍAS</t>
  </si>
  <si>
    <t>TENSIÓN BATERÍAS (VOLTIOS)</t>
  </si>
  <si>
    <t>EFICIENCIA DEL CONTROLADOR</t>
  </si>
  <si>
    <t>EFICIENCIA DEL INVERSOR</t>
  </si>
  <si>
    <t>PROFUNDIDAD DE DESCARGA</t>
  </si>
  <si>
    <t>AUTONOMÍA</t>
  </si>
  <si>
    <t>Escogo lo que yo necesito</t>
  </si>
  <si>
    <t>Ejemplo 98%</t>
  </si>
  <si>
    <t>Baterías de litio tienen 70% / Ciclo profundo 50% / Verticales 30% / Gel 80%</t>
  </si>
  <si>
    <t>AH</t>
  </si>
  <si>
    <t>Me dice cuantos amperajes debe tener mi batería de acuerdo a la autonomía que quiero</t>
  </si>
  <si>
    <t>Horas de 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</si>
</sst>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2" xfId="0" applyFont="1" applyBorder="1"/>
    <xf numFmtId="0" fontId="3" fillId="0" borderId="0" xfId="0" applyFont="1"/>
    <xf numFmtId="0" fontId="0" fillId="2" borderId="0" xfId="0" applyFill="1"/>
    <xf numFmtId="0" fontId="0" fillId="2" borderId="1" xfId="0" applyFill="1" applyBorder="1"/>
    <xf numFmtId="0" fontId="2" fillId="0" borderId="0" xfId="0" applyFont="1"/>
    <xf numFmtId="0" fontId="4" fillId="0" borderId="0" xfId="0" applyFont="1"/>
    <xf numFmtId="9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4F006-EB90-49AB-8526-63C266A82AAC}">
  <dimension ref="A4:I78"/>
  <sheetViews>
    <sheetView tabSelected="1" topLeftCell="A48" workbookViewId="0">
      <selection activeCell="B60" sqref="B60"/>
    </sheetView>
  </sheetViews>
  <sheetFormatPr baseColWidth="10" defaultRowHeight="14.4" x14ac:dyDescent="0.3"/>
  <cols>
    <col min="1" max="1" width="32.88671875" customWidth="1"/>
    <col min="2" max="2" width="18" customWidth="1"/>
    <col min="3" max="3" width="17.33203125" bestFit="1" customWidth="1"/>
    <col min="4" max="4" width="19.21875" customWidth="1"/>
    <col min="12" max="12" width="19.44140625" bestFit="1" customWidth="1"/>
    <col min="13" max="13" width="13" bestFit="1" customWidth="1"/>
    <col min="14" max="14" width="15.5546875" bestFit="1" customWidth="1"/>
  </cols>
  <sheetData>
    <row r="4" spans="1:9" ht="18" x14ac:dyDescent="0.35">
      <c r="A4" s="8" t="s">
        <v>23</v>
      </c>
      <c r="B4" s="8" t="s">
        <v>52</v>
      </c>
      <c r="C4" s="8" t="s">
        <v>50</v>
      </c>
      <c r="D4" s="8" t="s">
        <v>80</v>
      </c>
      <c r="E4" s="8" t="s">
        <v>24</v>
      </c>
      <c r="F4" t="s">
        <v>49</v>
      </c>
      <c r="G4" t="s">
        <v>0</v>
      </c>
      <c r="I4" t="s">
        <v>48</v>
      </c>
    </row>
    <row r="5" spans="1:9" x14ac:dyDescent="0.3">
      <c r="A5" s="6"/>
      <c r="B5" s="6"/>
      <c r="C5" s="6"/>
      <c r="E5" s="2">
        <f>B5*C5*D5</f>
        <v>0</v>
      </c>
      <c r="G5" t="s">
        <v>1</v>
      </c>
      <c r="H5" t="s">
        <v>13</v>
      </c>
    </row>
    <row r="6" spans="1:9" x14ac:dyDescent="0.3">
      <c r="A6" s="6"/>
      <c r="B6" s="6"/>
      <c r="C6" s="6"/>
      <c r="E6" s="2">
        <f t="shared" ref="E6:E30" si="0">B6*C6*D6</f>
        <v>0</v>
      </c>
      <c r="G6" t="s">
        <v>2</v>
      </c>
      <c r="H6" t="s">
        <v>14</v>
      </c>
    </row>
    <row r="7" spans="1:9" x14ac:dyDescent="0.3">
      <c r="A7" s="6"/>
      <c r="B7" s="6"/>
      <c r="C7" s="6"/>
      <c r="E7" s="2">
        <f t="shared" si="0"/>
        <v>0</v>
      </c>
      <c r="G7" t="s">
        <v>3</v>
      </c>
      <c r="H7" t="s">
        <v>15</v>
      </c>
    </row>
    <row r="8" spans="1:9" x14ac:dyDescent="0.3">
      <c r="A8" s="6"/>
      <c r="B8" s="6"/>
      <c r="C8" s="6"/>
      <c r="E8" s="2">
        <f t="shared" si="0"/>
        <v>0</v>
      </c>
      <c r="G8" t="s">
        <v>4</v>
      </c>
      <c r="H8" t="s">
        <v>16</v>
      </c>
    </row>
    <row r="9" spans="1:9" x14ac:dyDescent="0.3">
      <c r="A9" s="6"/>
      <c r="B9" s="6"/>
      <c r="C9" s="6"/>
      <c r="E9" s="2">
        <f t="shared" si="0"/>
        <v>0</v>
      </c>
      <c r="G9" t="s">
        <v>5</v>
      </c>
      <c r="H9" t="s">
        <v>17</v>
      </c>
    </row>
    <row r="10" spans="1:9" x14ac:dyDescent="0.3">
      <c r="A10" s="6"/>
      <c r="B10" s="6"/>
      <c r="C10" s="6"/>
      <c r="E10" s="2">
        <f t="shared" si="0"/>
        <v>0</v>
      </c>
      <c r="G10" t="s">
        <v>6</v>
      </c>
      <c r="H10" t="s">
        <v>15</v>
      </c>
    </row>
    <row r="11" spans="1:9" x14ac:dyDescent="0.3">
      <c r="A11" s="6"/>
      <c r="B11" s="6"/>
      <c r="C11" s="6"/>
      <c r="E11" s="2">
        <f t="shared" si="0"/>
        <v>0</v>
      </c>
      <c r="G11" t="s">
        <v>7</v>
      </c>
      <c r="H11" t="s">
        <v>18</v>
      </c>
    </row>
    <row r="12" spans="1:9" x14ac:dyDescent="0.3">
      <c r="A12" s="6"/>
      <c r="B12" s="6"/>
      <c r="C12" s="6"/>
      <c r="E12" s="2">
        <f t="shared" si="0"/>
        <v>0</v>
      </c>
      <c r="G12" t="s">
        <v>8</v>
      </c>
      <c r="H12" t="s">
        <v>19</v>
      </c>
    </row>
    <row r="13" spans="1:9" x14ac:dyDescent="0.3">
      <c r="A13" s="6"/>
      <c r="B13" s="6"/>
      <c r="C13" s="6"/>
      <c r="E13" s="2">
        <f t="shared" si="0"/>
        <v>0</v>
      </c>
      <c r="G13" t="s">
        <v>9</v>
      </c>
      <c r="H13" t="s">
        <v>20</v>
      </c>
    </row>
    <row r="14" spans="1:9" x14ac:dyDescent="0.3">
      <c r="A14" s="6"/>
      <c r="B14" s="6"/>
      <c r="C14" s="6"/>
      <c r="E14" s="2">
        <f t="shared" si="0"/>
        <v>0</v>
      </c>
      <c r="G14" t="s">
        <v>10</v>
      </c>
      <c r="H14" t="s">
        <v>18</v>
      </c>
    </row>
    <row r="15" spans="1:9" x14ac:dyDescent="0.3">
      <c r="A15" s="6"/>
      <c r="B15" s="6"/>
      <c r="C15" s="6"/>
      <c r="E15" s="2">
        <f t="shared" si="0"/>
        <v>0</v>
      </c>
      <c r="G15" t="s">
        <v>11</v>
      </c>
      <c r="H15" t="s">
        <v>21</v>
      </c>
    </row>
    <row r="16" spans="1:9" x14ac:dyDescent="0.3">
      <c r="A16" s="6"/>
      <c r="B16" s="6"/>
      <c r="C16" s="6"/>
      <c r="E16" s="2">
        <f t="shared" si="0"/>
        <v>0</v>
      </c>
      <c r="G16" t="s">
        <v>12</v>
      </c>
      <c r="H16" t="s">
        <v>22</v>
      </c>
    </row>
    <row r="17" spans="1:5" x14ac:dyDescent="0.3">
      <c r="A17" s="6"/>
      <c r="B17" s="6"/>
      <c r="C17" s="6"/>
      <c r="E17" s="2">
        <f t="shared" si="0"/>
        <v>0</v>
      </c>
    </row>
    <row r="18" spans="1:5" x14ac:dyDescent="0.3">
      <c r="A18" s="6"/>
      <c r="B18" s="6"/>
      <c r="C18" s="6"/>
      <c r="E18" s="2">
        <f t="shared" si="0"/>
        <v>0</v>
      </c>
    </row>
    <row r="19" spans="1:5" x14ac:dyDescent="0.3">
      <c r="A19" s="6"/>
      <c r="B19" s="6"/>
      <c r="C19" s="6"/>
      <c r="E19" s="2">
        <f t="shared" si="0"/>
        <v>0</v>
      </c>
    </row>
    <row r="20" spans="1:5" x14ac:dyDescent="0.3">
      <c r="A20" s="6"/>
      <c r="B20" s="6"/>
      <c r="C20" s="6"/>
      <c r="E20" s="2">
        <f t="shared" si="0"/>
        <v>0</v>
      </c>
    </row>
    <row r="21" spans="1:5" x14ac:dyDescent="0.3">
      <c r="A21" s="6"/>
      <c r="B21" s="6"/>
      <c r="C21" s="6"/>
      <c r="E21" s="2">
        <f t="shared" si="0"/>
        <v>0</v>
      </c>
    </row>
    <row r="22" spans="1:5" x14ac:dyDescent="0.3">
      <c r="A22" s="6"/>
      <c r="B22" s="6"/>
      <c r="C22" s="6"/>
      <c r="E22" s="2">
        <f t="shared" si="0"/>
        <v>0</v>
      </c>
    </row>
    <row r="23" spans="1:5" x14ac:dyDescent="0.3">
      <c r="A23" s="6"/>
      <c r="B23" s="6"/>
      <c r="C23" s="6"/>
      <c r="E23" s="2">
        <f t="shared" si="0"/>
        <v>0</v>
      </c>
    </row>
    <row r="24" spans="1:5" x14ac:dyDescent="0.3">
      <c r="A24" s="6"/>
      <c r="B24" s="6"/>
      <c r="C24" s="6"/>
      <c r="E24" s="2">
        <f t="shared" si="0"/>
        <v>0</v>
      </c>
    </row>
    <row r="25" spans="1:5" x14ac:dyDescent="0.3">
      <c r="A25" s="6"/>
      <c r="B25" s="6"/>
      <c r="C25" s="6"/>
      <c r="E25" s="2">
        <f t="shared" si="0"/>
        <v>0</v>
      </c>
    </row>
    <row r="26" spans="1:5" x14ac:dyDescent="0.3">
      <c r="A26" s="6"/>
      <c r="B26" s="6"/>
      <c r="C26" s="6"/>
      <c r="E26" s="2">
        <f t="shared" si="0"/>
        <v>0</v>
      </c>
    </row>
    <row r="27" spans="1:5" x14ac:dyDescent="0.3">
      <c r="A27" s="6"/>
      <c r="B27" s="6"/>
      <c r="C27" s="6"/>
      <c r="E27" s="2">
        <f t="shared" si="0"/>
        <v>0</v>
      </c>
    </row>
    <row r="28" spans="1:5" x14ac:dyDescent="0.3">
      <c r="A28" s="6"/>
      <c r="B28" s="6"/>
      <c r="C28" s="6"/>
      <c r="E28" s="2">
        <f t="shared" si="0"/>
        <v>0</v>
      </c>
    </row>
    <row r="29" spans="1:5" x14ac:dyDescent="0.3">
      <c r="A29" s="6"/>
      <c r="B29" s="6"/>
      <c r="C29" s="6"/>
      <c r="E29" s="2">
        <f t="shared" si="0"/>
        <v>0</v>
      </c>
    </row>
    <row r="30" spans="1:5" ht="15" thickBot="1" x14ac:dyDescent="0.35">
      <c r="A30" s="6"/>
      <c r="B30" s="6"/>
      <c r="C30" s="6"/>
      <c r="E30" s="2">
        <f t="shared" si="0"/>
        <v>0</v>
      </c>
    </row>
    <row r="31" spans="1:5" ht="16.2" thickBot="1" x14ac:dyDescent="0.35">
      <c r="A31" s="4" t="s">
        <v>25</v>
      </c>
      <c r="E31" s="3">
        <f>SUM(E5:E30)</f>
        <v>0</v>
      </c>
    </row>
    <row r="34" spans="1:5" x14ac:dyDescent="0.3">
      <c r="A34" s="7" t="s">
        <v>26</v>
      </c>
      <c r="B34" s="5">
        <v>1.3</v>
      </c>
      <c r="C34" t="s">
        <v>27</v>
      </c>
    </row>
    <row r="35" spans="1:5" x14ac:dyDescent="0.3">
      <c r="A35" s="7"/>
    </row>
    <row r="36" spans="1:5" ht="15" thickBot="1" x14ac:dyDescent="0.35">
      <c r="A36" s="7"/>
    </row>
    <row r="37" spans="1:5" ht="16.2" thickBot="1" x14ac:dyDescent="0.35">
      <c r="A37" s="7" t="s">
        <v>58</v>
      </c>
      <c r="B37" s="3">
        <f>B34*E31</f>
        <v>0</v>
      </c>
    </row>
    <row r="38" spans="1:5" x14ac:dyDescent="0.3">
      <c r="A38" s="7"/>
    </row>
    <row r="39" spans="1:5" x14ac:dyDescent="0.3">
      <c r="A39" s="7" t="s">
        <v>28</v>
      </c>
      <c r="B39" s="5"/>
      <c r="C39" t="s">
        <v>29</v>
      </c>
      <c r="D39" t="s">
        <v>32</v>
      </c>
    </row>
    <row r="40" spans="1:5" x14ac:dyDescent="0.3">
      <c r="A40" s="7"/>
      <c r="C40" t="s">
        <v>30</v>
      </c>
      <c r="D40" t="s">
        <v>55</v>
      </c>
    </row>
    <row r="41" spans="1:5" x14ac:dyDescent="0.3">
      <c r="A41" s="7"/>
      <c r="C41" t="s">
        <v>31</v>
      </c>
      <c r="D41" t="s">
        <v>33</v>
      </c>
    </row>
    <row r="42" spans="1:5" x14ac:dyDescent="0.3">
      <c r="A42" s="7"/>
      <c r="E42" t="s">
        <v>53</v>
      </c>
    </row>
    <row r="43" spans="1:5" x14ac:dyDescent="0.3">
      <c r="A43" s="7" t="s">
        <v>54</v>
      </c>
      <c r="B43" s="5"/>
      <c r="C43" t="s">
        <v>35</v>
      </c>
      <c r="D43" t="s">
        <v>59</v>
      </c>
    </row>
    <row r="44" spans="1:5" x14ac:dyDescent="0.3">
      <c r="A44" s="7" t="s">
        <v>60</v>
      </c>
      <c r="B44">
        <v>29</v>
      </c>
    </row>
    <row r="45" spans="1:5" x14ac:dyDescent="0.3">
      <c r="A45" s="7" t="s">
        <v>34</v>
      </c>
      <c r="B45">
        <f>B43/B44</f>
        <v>0</v>
      </c>
    </row>
    <row r="46" spans="1:5" x14ac:dyDescent="0.3">
      <c r="A46" s="7"/>
    </row>
    <row r="47" spans="1:5" x14ac:dyDescent="0.3">
      <c r="A47" s="7" t="s">
        <v>36</v>
      </c>
      <c r="B47">
        <f>B37</f>
        <v>0</v>
      </c>
    </row>
    <row r="48" spans="1:5" x14ac:dyDescent="0.3">
      <c r="A48" s="7" t="s">
        <v>37</v>
      </c>
      <c r="B48">
        <f>B45</f>
        <v>0</v>
      </c>
    </row>
    <row r="49" spans="1:9" x14ac:dyDescent="0.3">
      <c r="A49" s="7" t="s">
        <v>39</v>
      </c>
      <c r="B49" t="e">
        <f>B47/B48</f>
        <v>#DIV/0!</v>
      </c>
      <c r="C49" t="s">
        <v>38</v>
      </c>
      <c r="D49" t="s">
        <v>61</v>
      </c>
    </row>
    <row r="50" spans="1:9" x14ac:dyDescent="0.3">
      <c r="A50" s="7"/>
    </row>
    <row r="51" spans="1:9" x14ac:dyDescent="0.3">
      <c r="A51" s="7"/>
    </row>
    <row r="52" spans="1:9" x14ac:dyDescent="0.3">
      <c r="A52" s="1" t="s">
        <v>40</v>
      </c>
      <c r="B52" s="5"/>
      <c r="C52" t="s">
        <v>41</v>
      </c>
    </row>
    <row r="53" spans="1:9" x14ac:dyDescent="0.3">
      <c r="A53" s="7"/>
    </row>
    <row r="54" spans="1:9" x14ac:dyDescent="0.3">
      <c r="A54" s="1" t="s">
        <v>42</v>
      </c>
      <c r="B54" t="e">
        <f>B49/B52</f>
        <v>#DIV/0!</v>
      </c>
      <c r="C54" t="s">
        <v>43</v>
      </c>
    </row>
    <row r="55" spans="1:9" x14ac:dyDescent="0.3">
      <c r="A55" s="7"/>
      <c r="B55" s="5"/>
      <c r="C55" t="s">
        <v>46</v>
      </c>
    </row>
    <row r="56" spans="1:9" x14ac:dyDescent="0.3">
      <c r="A56" s="7"/>
    </row>
    <row r="57" spans="1:9" x14ac:dyDescent="0.3">
      <c r="A57" s="7"/>
    </row>
    <row r="58" spans="1:9" x14ac:dyDescent="0.3">
      <c r="A58" s="7"/>
    </row>
    <row r="59" spans="1:9" x14ac:dyDescent="0.3">
      <c r="A59" s="7" t="s">
        <v>45</v>
      </c>
      <c r="B59">
        <f>B52*B55</f>
        <v>0</v>
      </c>
      <c r="C59" t="s">
        <v>56</v>
      </c>
    </row>
    <row r="60" spans="1:9" ht="15" thickBot="1" x14ac:dyDescent="0.35">
      <c r="A60" s="7" t="s">
        <v>28</v>
      </c>
      <c r="B60">
        <f>B39</f>
        <v>0</v>
      </c>
      <c r="C60" t="s">
        <v>57</v>
      </c>
    </row>
    <row r="61" spans="1:9" ht="16.2" thickBot="1" x14ac:dyDescent="0.35">
      <c r="A61" s="7" t="s">
        <v>44</v>
      </c>
      <c r="B61" s="3" t="e">
        <f>B59/B60</f>
        <v>#DIV/0!</v>
      </c>
      <c r="C61" t="s">
        <v>47</v>
      </c>
      <c r="D61" t="s">
        <v>51</v>
      </c>
      <c r="I61" t="s">
        <v>62</v>
      </c>
    </row>
    <row r="65" spans="1:3" x14ac:dyDescent="0.3">
      <c r="A65" s="7" t="s">
        <v>63</v>
      </c>
    </row>
    <row r="66" spans="1:3" x14ac:dyDescent="0.3">
      <c r="A66" t="s">
        <v>66</v>
      </c>
      <c r="B66">
        <f>B37</f>
        <v>0</v>
      </c>
    </row>
    <row r="67" spans="1:3" x14ac:dyDescent="0.3">
      <c r="A67" t="s">
        <v>64</v>
      </c>
      <c r="B67">
        <f>B39</f>
        <v>0</v>
      </c>
    </row>
    <row r="68" spans="1:3" x14ac:dyDescent="0.3">
      <c r="A68" t="s">
        <v>65</v>
      </c>
      <c r="B68" t="e">
        <f>B66/B67</f>
        <v>#DIV/0!</v>
      </c>
    </row>
    <row r="71" spans="1:3" x14ac:dyDescent="0.3">
      <c r="A71" s="7" t="s">
        <v>67</v>
      </c>
      <c r="B71" t="s">
        <v>79</v>
      </c>
    </row>
    <row r="72" spans="1:3" x14ac:dyDescent="0.3">
      <c r="A72" t="s">
        <v>68</v>
      </c>
      <c r="B72">
        <f>B37</f>
        <v>0</v>
      </c>
    </row>
    <row r="73" spans="1:3" x14ac:dyDescent="0.3">
      <c r="A73" t="s">
        <v>69</v>
      </c>
      <c r="B73" s="5"/>
      <c r="C73" t="s">
        <v>75</v>
      </c>
    </row>
    <row r="74" spans="1:3" x14ac:dyDescent="0.3">
      <c r="A74" t="s">
        <v>70</v>
      </c>
      <c r="B74">
        <f>B39</f>
        <v>0</v>
      </c>
    </row>
    <row r="75" spans="1:3" x14ac:dyDescent="0.3">
      <c r="A75" t="s">
        <v>71</v>
      </c>
      <c r="B75" s="9"/>
      <c r="C75" t="s">
        <v>76</v>
      </c>
    </row>
    <row r="76" spans="1:3" x14ac:dyDescent="0.3">
      <c r="A76" t="s">
        <v>72</v>
      </c>
      <c r="B76" s="9"/>
      <c r="C76" t="s">
        <v>76</v>
      </c>
    </row>
    <row r="77" spans="1:3" x14ac:dyDescent="0.3">
      <c r="A77" t="s">
        <v>73</v>
      </c>
      <c r="B77" s="9"/>
      <c r="C77" t="s">
        <v>77</v>
      </c>
    </row>
    <row r="78" spans="1:3" x14ac:dyDescent="0.3">
      <c r="A78" t="s">
        <v>74</v>
      </c>
      <c r="B78" t="e">
        <f>(B72*B73)/(B74*B75*B76*B77)</f>
        <v>#DIV/0!</v>
      </c>
      <c r="C78" t="s">
        <v>78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Stalin Chuma Quishpi</dc:creator>
  <cp:lastModifiedBy>Marlon Larcom</cp:lastModifiedBy>
  <dcterms:created xsi:type="dcterms:W3CDTF">2024-12-10T16:23:33Z</dcterms:created>
  <dcterms:modified xsi:type="dcterms:W3CDTF">2024-12-12T20:55:18Z</dcterms:modified>
</cp:coreProperties>
</file>